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ouzbeh\derakhshan_invest\youtube\سرمایه گذاری\صندوق ها\"/>
    </mc:Choice>
  </mc:AlternateContent>
  <xr:revisionPtr revIDLastSave="0" documentId="13_ncr:1_{29B70A83-B2AA-4574-9589-D50C96AFD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7" i="1"/>
  <c r="Z16" i="1"/>
  <c r="Z13" i="1"/>
  <c r="Z10" i="1"/>
  <c r="Z7" i="1"/>
  <c r="T16" i="1"/>
  <c r="T13" i="1"/>
  <c r="T10" i="1"/>
  <c r="T7" i="1"/>
  <c r="N16" i="1"/>
  <c r="N13" i="1"/>
  <c r="N7" i="1"/>
  <c r="N10" i="1"/>
</calcChain>
</file>

<file path=xl/sharedStrings.xml><?xml version="1.0" encoding="utf-8"?>
<sst xmlns="http://schemas.openxmlformats.org/spreadsheetml/2006/main" count="108" uniqueCount="38">
  <si>
    <t>صندوق 1</t>
  </si>
  <si>
    <t>صندوق 2</t>
  </si>
  <si>
    <t>محاسبه سود ساده</t>
  </si>
  <si>
    <t>توضیحات</t>
  </si>
  <si>
    <t>قیمت انتهای دوره را بر قیمت ابتدای دوره تقسیم میکنیم، منهای 1 میکنیم و در 100 ضرب میکنیم</t>
  </si>
  <si>
    <t>مدت زمان سرمایه گذاری</t>
  </si>
  <si>
    <t>یکشنبه</t>
  </si>
  <si>
    <t>دوشنبه</t>
  </si>
  <si>
    <t>سه شنبه</t>
  </si>
  <si>
    <t>شنبه</t>
  </si>
  <si>
    <t>چهارشنبه</t>
  </si>
  <si>
    <t>سود ساده صندوق1 (درصد)</t>
  </si>
  <si>
    <t>سود ساده صندوق2 (درصد)</t>
  </si>
  <si>
    <t>بین تاریخ 1404/12/26 تا 1405/01/16</t>
  </si>
  <si>
    <t>محاسبه سود موثر سالانه (YTM)</t>
  </si>
  <si>
    <t>1. استفاده از تابع XIRR  اکسل
2. به روش دستی</t>
  </si>
  <si>
    <t>سود موثر صندوق1 (درصد) به روش اول</t>
  </si>
  <si>
    <t>سود موثر صندوق2 (درصد) روش دوم</t>
  </si>
  <si>
    <t>سود موثر صندوق2 (درصد) روش اول</t>
  </si>
  <si>
    <t>سود موثر صندوق1 (درصد) به روش دوم</t>
  </si>
  <si>
    <t>روز هفته</t>
  </si>
  <si>
    <t>در این روش برای اینکه به سود موثر اعلام شده صندوق ها برسیم باید روز های هفته خرید و فروش یکسان باشد</t>
  </si>
  <si>
    <t>محاسبه سود موثر سالانه با روزهای هفته غیر یکسان (YTM)</t>
  </si>
  <si>
    <t>اگر روز هفته خرید قبل از روز هفته فروش باشد (مثلا دوشنبه خرید و سه شنبه فروش)</t>
  </si>
  <si>
    <t>اگر روز هفته خرید بعد از روز هفته فروش باشد (مثلا سه شنبه خرید و دوشنبه فروش)</t>
  </si>
  <si>
    <t>بین تاریخ 1404/12/26 تا 1405/01/17</t>
  </si>
  <si>
    <t>بین تاریخ 1404/12/25 تا 1405/01/18</t>
  </si>
  <si>
    <t>سه شنبه(خرید)</t>
  </si>
  <si>
    <t>دوشنبه(فروش)</t>
  </si>
  <si>
    <t>دوشنبه (خرید)</t>
  </si>
  <si>
    <t>سه شنبه (فروش)</t>
  </si>
  <si>
    <t>سه شنبه (خرید)</t>
  </si>
  <si>
    <t>چهار شنبه</t>
  </si>
  <si>
    <t>پنج شنبه</t>
  </si>
  <si>
    <t>جمعه</t>
  </si>
  <si>
    <t>حالت 1</t>
  </si>
  <si>
    <t>حالت 2</t>
  </si>
  <si>
    <t>سهم از پنج شنبه و جمعه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</si>
</sst>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960429]yyyy/mm/dd;@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7"/>
  <sheetViews>
    <sheetView rightToLeft="1" tabSelected="1" topLeftCell="A4" workbookViewId="0">
      <selection activeCell="I15" sqref="I15"/>
    </sheetView>
  </sheetViews>
  <sheetFormatPr defaultColWidth="8.85546875" defaultRowHeight="22.5" x14ac:dyDescent="0.25"/>
  <cols>
    <col min="1" max="1" width="14.42578125" style="1" customWidth="1"/>
    <col min="2" max="2" width="12.7109375" style="1" bestFit="1" customWidth="1"/>
    <col min="3" max="3" width="12.5703125" style="1" customWidth="1"/>
    <col min="4" max="4" width="15.28515625" style="1" customWidth="1"/>
    <col min="5" max="7" width="8.85546875" style="1"/>
    <col min="8" max="8" width="23.5703125" style="1" customWidth="1"/>
    <col min="9" max="9" width="46.28515625" style="1" bestFit="1" customWidth="1"/>
    <col min="10" max="10" width="23.28515625" style="1" bestFit="1" customWidth="1"/>
    <col min="11" max="11" width="15.85546875" style="1" customWidth="1"/>
    <col min="12" max="12" width="45.5703125" style="1" customWidth="1"/>
    <col min="13" max="13" width="36.42578125" style="1" customWidth="1"/>
    <col min="14" max="14" width="45.5703125" style="1" customWidth="1"/>
    <col min="15" max="17" width="8.85546875" style="1"/>
    <col min="18" max="18" width="56.5703125" style="1" customWidth="1"/>
    <col min="19" max="19" width="36.5703125" style="1" customWidth="1"/>
    <col min="20" max="20" width="56.5703125" style="1" customWidth="1"/>
    <col min="21" max="23" width="8.85546875" style="1"/>
    <col min="24" max="26" width="63.28515625" style="1" customWidth="1"/>
    <col min="27" max="16384" width="8.85546875" style="1"/>
  </cols>
  <sheetData>
    <row r="2" spans="1:26" x14ac:dyDescent="0.25">
      <c r="C2" s="1" t="s">
        <v>0</v>
      </c>
      <c r="D2" s="1" t="s">
        <v>1</v>
      </c>
    </row>
    <row r="3" spans="1:26" ht="23.25" thickBot="1" x14ac:dyDescent="0.3">
      <c r="A3" s="1" t="s">
        <v>6</v>
      </c>
      <c r="B3" s="2">
        <v>46089</v>
      </c>
      <c r="C3" s="1">
        <v>18387</v>
      </c>
      <c r="D3" s="1">
        <v>30798</v>
      </c>
      <c r="J3" s="34"/>
    </row>
    <row r="4" spans="1:26" ht="23.25" thickTop="1" x14ac:dyDescent="0.25">
      <c r="A4" s="1" t="s">
        <v>7</v>
      </c>
      <c r="B4" s="2">
        <v>46090</v>
      </c>
      <c r="C4" s="1">
        <v>18480</v>
      </c>
      <c r="D4" s="1">
        <v>30860</v>
      </c>
      <c r="H4" s="28" t="s">
        <v>2</v>
      </c>
      <c r="I4" s="29"/>
      <c r="J4" s="35"/>
      <c r="L4" s="28" t="s">
        <v>14</v>
      </c>
      <c r="M4" s="30"/>
      <c r="N4" s="29"/>
      <c r="R4" s="31" t="s">
        <v>22</v>
      </c>
      <c r="S4" s="32"/>
      <c r="T4" s="33"/>
      <c r="X4" s="31" t="s">
        <v>22</v>
      </c>
      <c r="Y4" s="32"/>
      <c r="Z4" s="33"/>
    </row>
    <row r="5" spans="1:26" ht="64.150000000000006" customHeight="1" x14ac:dyDescent="0.25">
      <c r="A5" s="1" t="s">
        <v>8</v>
      </c>
      <c r="B5" s="2">
        <v>46091</v>
      </c>
      <c r="C5" s="1">
        <v>18516</v>
      </c>
      <c r="D5" s="1">
        <v>30952</v>
      </c>
      <c r="H5" s="10" t="s">
        <v>3</v>
      </c>
      <c r="I5" s="16" t="s">
        <v>4</v>
      </c>
      <c r="J5" s="38"/>
      <c r="K5" s="39"/>
      <c r="L5" s="10" t="s">
        <v>3</v>
      </c>
      <c r="M5" s="11" t="s">
        <v>21</v>
      </c>
      <c r="N5" s="12" t="s">
        <v>15</v>
      </c>
      <c r="R5" s="10" t="s">
        <v>3</v>
      </c>
      <c r="S5" s="11" t="s">
        <v>23</v>
      </c>
      <c r="T5" s="12" t="s">
        <v>15</v>
      </c>
      <c r="X5" s="10" t="s">
        <v>3</v>
      </c>
      <c r="Y5" s="11" t="s">
        <v>24</v>
      </c>
      <c r="Z5" s="12" t="s">
        <v>15</v>
      </c>
    </row>
    <row r="6" spans="1:26" ht="37.15" customHeight="1" thickBot="1" x14ac:dyDescent="0.3">
      <c r="A6" s="1" t="s">
        <v>9</v>
      </c>
      <c r="B6" s="2">
        <v>46095</v>
      </c>
      <c r="C6" s="1">
        <v>18552</v>
      </c>
      <c r="D6" s="1">
        <v>31014</v>
      </c>
      <c r="H6" s="10" t="s">
        <v>5</v>
      </c>
      <c r="I6" s="21" t="s">
        <v>13</v>
      </c>
      <c r="J6" s="36"/>
      <c r="L6" s="13" t="s">
        <v>5</v>
      </c>
      <c r="M6" s="14" t="s">
        <v>20</v>
      </c>
      <c r="N6" s="15" t="s">
        <v>13</v>
      </c>
      <c r="R6" s="13" t="s">
        <v>5</v>
      </c>
      <c r="S6" s="14" t="s">
        <v>20</v>
      </c>
      <c r="T6" s="15" t="s">
        <v>26</v>
      </c>
      <c r="X6" s="13" t="s">
        <v>5</v>
      </c>
      <c r="Y6" s="14" t="s">
        <v>20</v>
      </c>
      <c r="Z6" s="15" t="s">
        <v>25</v>
      </c>
    </row>
    <row r="7" spans="1:26" ht="23.25" thickTop="1" x14ac:dyDescent="0.25">
      <c r="A7" s="1" t="s">
        <v>6</v>
      </c>
      <c r="B7" s="2">
        <v>46096</v>
      </c>
      <c r="C7" s="1">
        <v>18575</v>
      </c>
      <c r="D7" s="1">
        <v>31089</v>
      </c>
      <c r="H7" s="7" t="s">
        <v>11</v>
      </c>
      <c r="I7" s="8">
        <f>(C16/C9-1)*100</f>
        <v>1.6647870683636823</v>
      </c>
      <c r="J7" s="37"/>
      <c r="L7" s="26" t="s">
        <v>16</v>
      </c>
      <c r="N7" s="24">
        <f>XIRR(N8:N9,L8:L9)*100</f>
        <v>39.106813073158264</v>
      </c>
      <c r="R7" s="26" t="s">
        <v>16</v>
      </c>
      <c r="T7" s="24">
        <f>XIRR(T8:T9,R8:R9)*100</f>
        <v>39.874274134635925</v>
      </c>
      <c r="X7" s="26" t="s">
        <v>16</v>
      </c>
      <c r="Z7" s="24">
        <f>XIRR(Z8:Z9,X8:X9)*100</f>
        <v>38.193061947822571</v>
      </c>
    </row>
    <row r="8" spans="1:26" ht="23.25" thickBot="1" x14ac:dyDescent="0.3">
      <c r="A8" s="1" t="s">
        <v>7</v>
      </c>
      <c r="B8" s="2">
        <v>46097</v>
      </c>
      <c r="C8" s="1">
        <v>18598</v>
      </c>
      <c r="D8" s="1">
        <v>31182</v>
      </c>
      <c r="H8" s="22" t="s">
        <v>12</v>
      </c>
      <c r="I8" s="23">
        <f>(D16/D9-1)*100</f>
        <v>1.613109717065675</v>
      </c>
      <c r="J8" s="37"/>
      <c r="L8" s="3">
        <v>46098</v>
      </c>
      <c r="M8" s="17" t="s">
        <v>31</v>
      </c>
      <c r="N8" s="4">
        <v>-18621</v>
      </c>
      <c r="R8" s="3">
        <v>46097</v>
      </c>
      <c r="S8" s="18" t="s">
        <v>29</v>
      </c>
      <c r="T8" s="4">
        <v>-18598</v>
      </c>
      <c r="X8" s="3">
        <v>46098</v>
      </c>
      <c r="Y8" s="17" t="s">
        <v>27</v>
      </c>
      <c r="Z8" s="4">
        <v>-18621</v>
      </c>
    </row>
    <row r="9" spans="1:26" x14ac:dyDescent="0.25">
      <c r="A9" s="1" t="s">
        <v>8</v>
      </c>
      <c r="B9" s="2">
        <v>46098</v>
      </c>
      <c r="C9" s="1">
        <v>18621</v>
      </c>
      <c r="D9" s="1">
        <v>31244</v>
      </c>
      <c r="J9" s="34"/>
      <c r="L9" s="3">
        <v>46119</v>
      </c>
      <c r="M9" s="19" t="s">
        <v>30</v>
      </c>
      <c r="N9" s="4">
        <v>18978</v>
      </c>
      <c r="R9" s="3">
        <v>46119</v>
      </c>
      <c r="S9" s="19" t="s">
        <v>30</v>
      </c>
      <c r="T9" s="4">
        <v>18978</v>
      </c>
      <c r="X9" s="3">
        <v>46118</v>
      </c>
      <c r="Y9" s="20" t="s">
        <v>28</v>
      </c>
      <c r="Z9" s="4">
        <v>18954</v>
      </c>
    </row>
    <row r="10" spans="1:26" x14ac:dyDescent="0.25">
      <c r="A10" s="1" t="s">
        <v>10</v>
      </c>
      <c r="B10" s="2">
        <v>46099</v>
      </c>
      <c r="C10" s="1">
        <v>18647</v>
      </c>
      <c r="D10" s="1">
        <v>31353</v>
      </c>
      <c r="L10" s="26" t="s">
        <v>18</v>
      </c>
      <c r="N10" s="24">
        <f>XIRR(N11:N12,L11:L12)*100</f>
        <v>38.197948336601264</v>
      </c>
      <c r="R10" s="26" t="s">
        <v>18</v>
      </c>
      <c r="T10" s="24">
        <f>XIRR(T11:T12,R11:R12)*100</f>
        <v>40.743227601051323</v>
      </c>
      <c r="X10" s="26" t="s">
        <v>18</v>
      </c>
      <c r="Z10" s="24">
        <f>XIRR(Z11:Z12,X11:X12)*100</f>
        <v>37.186428904533386</v>
      </c>
    </row>
    <row r="11" spans="1:26" x14ac:dyDescent="0.25">
      <c r="A11" s="1" t="s">
        <v>10</v>
      </c>
      <c r="B11" s="2">
        <v>46106</v>
      </c>
      <c r="C11" s="1">
        <v>18765</v>
      </c>
      <c r="D11" s="1">
        <v>31448</v>
      </c>
      <c r="L11" s="3">
        <v>46098</v>
      </c>
      <c r="M11" s="17" t="s">
        <v>31</v>
      </c>
      <c r="N11" s="4">
        <v>-31244</v>
      </c>
      <c r="R11" s="3">
        <v>46097</v>
      </c>
      <c r="S11" s="18" t="s">
        <v>29</v>
      </c>
      <c r="T11" s="4">
        <v>-31182</v>
      </c>
      <c r="X11" s="3">
        <v>46098</v>
      </c>
      <c r="Y11" s="17" t="s">
        <v>27</v>
      </c>
      <c r="Z11" s="4">
        <v>-31244</v>
      </c>
    </row>
    <row r="12" spans="1:26" ht="23.25" thickBot="1" x14ac:dyDescent="0.3">
      <c r="A12" s="1" t="s">
        <v>9</v>
      </c>
      <c r="B12" s="2">
        <v>46109</v>
      </c>
      <c r="C12" s="1">
        <v>18788</v>
      </c>
      <c r="D12" s="1">
        <v>31496</v>
      </c>
      <c r="L12" s="5">
        <v>46119</v>
      </c>
      <c r="M12" s="19" t="s">
        <v>30</v>
      </c>
      <c r="N12" s="6">
        <v>31831</v>
      </c>
      <c r="R12" s="5">
        <v>46119</v>
      </c>
      <c r="S12" s="19" t="s">
        <v>30</v>
      </c>
      <c r="T12" s="6">
        <v>31831</v>
      </c>
      <c r="X12" s="5">
        <v>46118</v>
      </c>
      <c r="Y12" s="20" t="s">
        <v>28</v>
      </c>
      <c r="Z12" s="6">
        <v>31790</v>
      </c>
    </row>
    <row r="13" spans="1:26" x14ac:dyDescent="0.25">
      <c r="A13" s="1" t="s">
        <v>6</v>
      </c>
      <c r="B13" s="2">
        <v>46110</v>
      </c>
      <c r="C13" s="1">
        <v>18812</v>
      </c>
      <c r="D13" s="1">
        <v>31536</v>
      </c>
      <c r="L13" s="27" t="s">
        <v>19</v>
      </c>
      <c r="M13" s="9"/>
      <c r="N13" s="25">
        <f>(((N15/N14)^(365/(L15-L14)))-1)*100</f>
        <v>39.106812742943276</v>
      </c>
      <c r="R13" s="27" t="s">
        <v>19</v>
      </c>
      <c r="S13" s="9"/>
      <c r="T13" s="25">
        <f>(((T15/T14)^(365/(R15-R14)))-1)*100</f>
        <v>39.874274125096946</v>
      </c>
      <c r="X13" s="27" t="s">
        <v>19</v>
      </c>
      <c r="Y13" s="9"/>
      <c r="Z13" s="25">
        <f>(((Z15/Z14)^(365/(X15-X14)))-1)*100</f>
        <v>38.193062183455325</v>
      </c>
    </row>
    <row r="14" spans="1:26" x14ac:dyDescent="0.25">
      <c r="A14" s="1" t="s">
        <v>7</v>
      </c>
      <c r="B14" s="2">
        <v>46111</v>
      </c>
      <c r="C14" s="1">
        <v>18835</v>
      </c>
      <c r="D14" s="1">
        <v>31588</v>
      </c>
      <c r="L14" s="3">
        <v>46098</v>
      </c>
      <c r="M14" s="17" t="s">
        <v>31</v>
      </c>
      <c r="N14" s="4">
        <v>18621</v>
      </c>
      <c r="R14" s="3">
        <v>46097</v>
      </c>
      <c r="S14" s="18" t="s">
        <v>29</v>
      </c>
      <c r="T14" s="4">
        <v>18598</v>
      </c>
      <c r="X14" s="3">
        <v>46098</v>
      </c>
      <c r="Y14" s="17" t="s">
        <v>27</v>
      </c>
      <c r="Z14" s="4">
        <v>18621</v>
      </c>
    </row>
    <row r="15" spans="1:26" x14ac:dyDescent="0.25">
      <c r="A15" s="1" t="s">
        <v>8</v>
      </c>
      <c r="B15" s="2">
        <v>46112</v>
      </c>
      <c r="C15" s="1">
        <v>18858</v>
      </c>
      <c r="D15" s="1">
        <v>31667</v>
      </c>
      <c r="L15" s="3">
        <v>46119</v>
      </c>
      <c r="M15" s="19" t="s">
        <v>30</v>
      </c>
      <c r="N15" s="4">
        <v>18978</v>
      </c>
      <c r="R15" s="3">
        <v>46119</v>
      </c>
      <c r="S15" s="19" t="s">
        <v>30</v>
      </c>
      <c r="T15" s="4">
        <v>18978</v>
      </c>
      <c r="X15" s="3">
        <v>46118</v>
      </c>
      <c r="Y15" s="20" t="s">
        <v>28</v>
      </c>
      <c r="Z15" s="4">
        <v>18954</v>
      </c>
    </row>
    <row r="16" spans="1:26" x14ac:dyDescent="0.25">
      <c r="A16" s="1" t="s">
        <v>6</v>
      </c>
      <c r="B16" s="2">
        <v>46117</v>
      </c>
      <c r="C16" s="1">
        <v>18931</v>
      </c>
      <c r="D16" s="1">
        <v>31748</v>
      </c>
      <c r="L16" s="26" t="s">
        <v>17</v>
      </c>
      <c r="N16" s="24">
        <f>(((N18/N17)^(365/(L18-L17)))-1)*100</f>
        <v>38.197948411393831</v>
      </c>
      <c r="R16" s="26" t="s">
        <v>17</v>
      </c>
      <c r="T16" s="24">
        <f>(((T18/T17)^(365/(R18-R17)))-1)*100</f>
        <v>40.743227279228968</v>
      </c>
      <c r="X16" s="26" t="s">
        <v>17</v>
      </c>
      <c r="Z16" s="24">
        <f>(((Z18/Z17)^(365/(X18-X17)))-1)*100</f>
        <v>37.186429414349597</v>
      </c>
    </row>
    <row r="17" spans="1:26" x14ac:dyDescent="0.25">
      <c r="A17" s="1" t="s">
        <v>7</v>
      </c>
      <c r="B17" s="2">
        <v>46118</v>
      </c>
      <c r="C17" s="1">
        <v>18954</v>
      </c>
      <c r="D17" s="1">
        <v>31790</v>
      </c>
      <c r="L17" s="3">
        <v>46098</v>
      </c>
      <c r="M17" s="17" t="s">
        <v>31</v>
      </c>
      <c r="N17" s="4">
        <v>31244</v>
      </c>
      <c r="R17" s="3">
        <v>46097</v>
      </c>
      <c r="S17" s="18" t="s">
        <v>29</v>
      </c>
      <c r="T17" s="4">
        <v>31182</v>
      </c>
      <c r="X17" s="3">
        <v>46098</v>
      </c>
      <c r="Y17" s="17" t="s">
        <v>27</v>
      </c>
      <c r="Z17" s="4">
        <v>31244</v>
      </c>
    </row>
    <row r="18" spans="1:26" ht="23.25" thickBot="1" x14ac:dyDescent="0.3">
      <c r="A18" s="1" t="s">
        <v>8</v>
      </c>
      <c r="B18" s="2">
        <v>46119</v>
      </c>
      <c r="C18" s="1">
        <v>18978</v>
      </c>
      <c r="D18" s="1">
        <v>31831</v>
      </c>
      <c r="L18" s="5">
        <v>46119</v>
      </c>
      <c r="M18" s="19" t="s">
        <v>30</v>
      </c>
      <c r="N18" s="6">
        <v>31831</v>
      </c>
      <c r="R18" s="5">
        <v>46119</v>
      </c>
      <c r="S18" s="19" t="s">
        <v>30</v>
      </c>
      <c r="T18" s="6">
        <v>31831</v>
      </c>
      <c r="X18" s="5">
        <v>46118</v>
      </c>
      <c r="Y18" s="20" t="s">
        <v>28</v>
      </c>
      <c r="Z18" s="6">
        <v>31790</v>
      </c>
    </row>
    <row r="19" spans="1:26" x14ac:dyDescent="0.25">
      <c r="A19" s="1" t="s">
        <v>10</v>
      </c>
      <c r="B19" s="2">
        <v>46120</v>
      </c>
      <c r="C19" s="1">
        <v>19004</v>
      </c>
      <c r="D19" s="1">
        <v>31875</v>
      </c>
      <c r="Y19" s="9"/>
    </row>
    <row r="20" spans="1:26" x14ac:dyDescent="0.25">
      <c r="A20" s="1" t="s">
        <v>9</v>
      </c>
      <c r="B20" s="2">
        <v>46123</v>
      </c>
      <c r="C20" s="1">
        <v>19028</v>
      </c>
      <c r="D20" s="1">
        <v>31915</v>
      </c>
    </row>
    <row r="21" spans="1:26" x14ac:dyDescent="0.25">
      <c r="B21" s="2"/>
    </row>
    <row r="22" spans="1:26" x14ac:dyDescent="0.25">
      <c r="B22" s="2"/>
    </row>
    <row r="23" spans="1:26" x14ac:dyDescent="0.25">
      <c r="B23" s="2"/>
    </row>
    <row r="24" spans="1:26" x14ac:dyDescent="0.25">
      <c r="B24" s="2"/>
    </row>
    <row r="25" spans="1:26" x14ac:dyDescent="0.25">
      <c r="B25" s="2"/>
    </row>
    <row r="26" spans="1:26" x14ac:dyDescent="0.25">
      <c r="B26" s="2"/>
      <c r="I26" s="1" t="s">
        <v>35</v>
      </c>
      <c r="J26" s="1" t="s">
        <v>37</v>
      </c>
      <c r="K26" s="1" t="s">
        <v>36</v>
      </c>
    </row>
    <row r="27" spans="1:26" x14ac:dyDescent="0.25">
      <c r="B27" s="2"/>
      <c r="H27" s="1" t="s">
        <v>9</v>
      </c>
      <c r="I27" s="1">
        <v>17</v>
      </c>
      <c r="J27" s="34">
        <v>5</v>
      </c>
      <c r="K27" s="1">
        <f>J27+I27</f>
        <v>22</v>
      </c>
    </row>
    <row r="28" spans="1:26" x14ac:dyDescent="0.25">
      <c r="B28" s="2"/>
      <c r="H28" s="1" t="s">
        <v>6</v>
      </c>
      <c r="I28" s="1">
        <v>17</v>
      </c>
      <c r="J28" s="34">
        <v>5</v>
      </c>
      <c r="K28" s="1">
        <f t="shared" ref="K28:K47" si="0">J28+I28</f>
        <v>22</v>
      </c>
    </row>
    <row r="29" spans="1:26" x14ac:dyDescent="0.25">
      <c r="B29" s="2"/>
      <c r="H29" s="1" t="s">
        <v>7</v>
      </c>
      <c r="I29" s="1">
        <v>17</v>
      </c>
      <c r="J29" s="34">
        <v>5</v>
      </c>
      <c r="K29" s="1">
        <f t="shared" si="0"/>
        <v>22</v>
      </c>
    </row>
    <row r="30" spans="1:26" x14ac:dyDescent="0.25">
      <c r="B30" s="2"/>
      <c r="H30" s="1" t="s">
        <v>8</v>
      </c>
      <c r="I30" s="1">
        <v>17</v>
      </c>
      <c r="J30" s="34">
        <v>5</v>
      </c>
      <c r="K30" s="1">
        <f t="shared" si="0"/>
        <v>22</v>
      </c>
    </row>
    <row r="31" spans="1:26" x14ac:dyDescent="0.25">
      <c r="B31" s="2"/>
      <c r="H31" s="1" t="s">
        <v>32</v>
      </c>
      <c r="I31" s="1">
        <v>17</v>
      </c>
      <c r="J31" s="34">
        <v>6</v>
      </c>
      <c r="K31" s="1">
        <f t="shared" si="0"/>
        <v>23</v>
      </c>
    </row>
    <row r="32" spans="1:26" x14ac:dyDescent="0.25">
      <c r="B32" s="2"/>
      <c r="H32" s="1" t="s">
        <v>33</v>
      </c>
      <c r="I32" s="1">
        <v>17</v>
      </c>
      <c r="J32" s="34">
        <v>-13</v>
      </c>
      <c r="K32" s="1">
        <f t="shared" si="0"/>
        <v>4</v>
      </c>
    </row>
    <row r="33" spans="2:11" x14ac:dyDescent="0.25">
      <c r="B33" s="2"/>
      <c r="H33" s="1" t="s">
        <v>34</v>
      </c>
      <c r="I33" s="1">
        <v>17</v>
      </c>
      <c r="J33" s="34">
        <v>-13</v>
      </c>
      <c r="K33" s="1">
        <f t="shared" si="0"/>
        <v>4</v>
      </c>
    </row>
    <row r="34" spans="2:11" x14ac:dyDescent="0.25">
      <c r="B34" s="2"/>
      <c r="H34" s="1" t="s">
        <v>9</v>
      </c>
      <c r="I34" s="1">
        <v>17</v>
      </c>
      <c r="J34" s="34">
        <v>5</v>
      </c>
      <c r="K34" s="1">
        <f t="shared" si="0"/>
        <v>22</v>
      </c>
    </row>
    <row r="35" spans="2:11" x14ac:dyDescent="0.25">
      <c r="B35" s="2"/>
      <c r="H35" s="1" t="s">
        <v>6</v>
      </c>
      <c r="I35" s="1">
        <v>17</v>
      </c>
      <c r="J35" s="34">
        <v>5</v>
      </c>
      <c r="K35" s="1">
        <f t="shared" si="0"/>
        <v>22</v>
      </c>
    </row>
    <row r="36" spans="2:11" x14ac:dyDescent="0.25">
      <c r="B36" s="2"/>
      <c r="H36" s="1" t="s">
        <v>7</v>
      </c>
      <c r="I36" s="1">
        <v>17</v>
      </c>
      <c r="J36" s="34">
        <v>5</v>
      </c>
      <c r="K36" s="1">
        <f t="shared" si="0"/>
        <v>22</v>
      </c>
    </row>
    <row r="37" spans="2:11" x14ac:dyDescent="0.25">
      <c r="B37" s="2"/>
      <c r="H37" s="1" t="s">
        <v>8</v>
      </c>
      <c r="I37" s="1">
        <v>17</v>
      </c>
      <c r="J37" s="34">
        <v>5</v>
      </c>
      <c r="K37" s="1">
        <f t="shared" si="0"/>
        <v>22</v>
      </c>
    </row>
    <row r="38" spans="2:11" x14ac:dyDescent="0.25">
      <c r="B38" s="2"/>
      <c r="H38" s="1" t="s">
        <v>32</v>
      </c>
      <c r="I38" s="1">
        <v>17</v>
      </c>
      <c r="J38" s="34">
        <v>6</v>
      </c>
      <c r="K38" s="1">
        <f t="shared" si="0"/>
        <v>23</v>
      </c>
    </row>
    <row r="39" spans="2:11" x14ac:dyDescent="0.25">
      <c r="B39" s="2"/>
      <c r="H39" s="1" t="s">
        <v>33</v>
      </c>
      <c r="I39" s="1">
        <v>17</v>
      </c>
      <c r="J39" s="34">
        <v>-13</v>
      </c>
      <c r="K39" s="1">
        <f t="shared" si="0"/>
        <v>4</v>
      </c>
    </row>
    <row r="40" spans="2:11" x14ac:dyDescent="0.25">
      <c r="B40" s="2"/>
      <c r="H40" s="1" t="s">
        <v>34</v>
      </c>
      <c r="I40" s="1">
        <v>17</v>
      </c>
      <c r="J40" s="34">
        <v>-13</v>
      </c>
      <c r="K40" s="1">
        <f t="shared" si="0"/>
        <v>4</v>
      </c>
    </row>
    <row r="41" spans="2:11" x14ac:dyDescent="0.25">
      <c r="B41" s="2"/>
      <c r="H41" s="1" t="s">
        <v>9</v>
      </c>
      <c r="I41" s="1">
        <v>17</v>
      </c>
      <c r="J41" s="34">
        <v>5</v>
      </c>
      <c r="K41" s="1">
        <f t="shared" si="0"/>
        <v>22</v>
      </c>
    </row>
    <row r="42" spans="2:11" x14ac:dyDescent="0.25">
      <c r="B42" s="2"/>
      <c r="H42" s="1" t="s">
        <v>6</v>
      </c>
      <c r="I42" s="1">
        <v>17</v>
      </c>
      <c r="J42" s="34">
        <v>5</v>
      </c>
      <c r="K42" s="1">
        <f t="shared" si="0"/>
        <v>22</v>
      </c>
    </row>
    <row r="43" spans="2:11" x14ac:dyDescent="0.25">
      <c r="B43" s="2"/>
      <c r="H43" s="1" t="s">
        <v>7</v>
      </c>
      <c r="I43" s="1">
        <v>17</v>
      </c>
      <c r="J43" s="34">
        <v>5</v>
      </c>
      <c r="K43" s="1">
        <f t="shared" si="0"/>
        <v>22</v>
      </c>
    </row>
    <row r="44" spans="2:11" x14ac:dyDescent="0.25">
      <c r="B44" s="2"/>
      <c r="H44" s="1" t="s">
        <v>8</v>
      </c>
      <c r="I44" s="1">
        <v>17</v>
      </c>
      <c r="J44" s="34">
        <v>5</v>
      </c>
      <c r="K44" s="1">
        <f t="shared" si="0"/>
        <v>22</v>
      </c>
    </row>
    <row r="45" spans="2:11" x14ac:dyDescent="0.25">
      <c r="B45" s="2"/>
      <c r="H45" s="1" t="s">
        <v>32</v>
      </c>
      <c r="I45" s="1">
        <v>17</v>
      </c>
      <c r="J45" s="34">
        <v>6</v>
      </c>
      <c r="K45" s="1">
        <f t="shared" si="0"/>
        <v>23</v>
      </c>
    </row>
    <row r="46" spans="2:11" x14ac:dyDescent="0.25">
      <c r="B46" s="2"/>
      <c r="H46" s="1" t="s">
        <v>33</v>
      </c>
      <c r="I46" s="1">
        <v>17</v>
      </c>
      <c r="J46" s="1">
        <v>-13</v>
      </c>
      <c r="K46" s="1">
        <f t="shared" si="0"/>
        <v>4</v>
      </c>
    </row>
    <row r="47" spans="2:11" x14ac:dyDescent="0.25">
      <c r="H47" s="1" t="s">
        <v>34</v>
      </c>
      <c r="I47" s="1">
        <v>17</v>
      </c>
      <c r="J47" s="1">
        <v>-13</v>
      </c>
      <c r="K47" s="1">
        <f t="shared" si="0"/>
        <v>4</v>
      </c>
    </row>
  </sheetData>
  <mergeCells count="4">
    <mergeCell ref="H4:I4"/>
    <mergeCell ref="L4:N4"/>
    <mergeCell ref="R4:T4"/>
    <mergeCell ref="X4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روزبه درخشان</dc:creator>
  <cp:lastModifiedBy>rouzbeh de</cp:lastModifiedBy>
  <dcterms:created xsi:type="dcterms:W3CDTF">2015-06-05T18:17:20Z</dcterms:created>
  <dcterms:modified xsi:type="dcterms:W3CDTF">2026-04-18T17:03:20Z</dcterms:modified>
</cp:coreProperties>
</file>